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240" windowWidth="20625" windowHeight="9120" activeTab="1"/>
  </bookViews>
  <sheets>
    <sheet name="приказ" sheetId="2" r:id="rId1"/>
    <sheet name="с 03.06.2023 Бел" sheetId="1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приказ!$A$1:$E$43</definedName>
    <definedName name="_xlnm.Print_Area" localSheetId="1">'с 03.06.2023 Бел'!$A$1:$E$13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E10" i="1" l="1"/>
  <c r="E9" i="1"/>
  <c r="D27" i="2"/>
  <c r="D29" i="2" s="1"/>
  <c r="E29" i="2" s="1"/>
  <c r="C27" i="2"/>
  <c r="E27" i="2" s="1"/>
</calcChain>
</file>

<file path=xl/sharedStrings.xml><?xml version="1.0" encoding="utf-8"?>
<sst xmlns="http://schemas.openxmlformats.org/spreadsheetml/2006/main" count="55" uniqueCount="50">
  <si>
    <t>Наименование услуг</t>
  </si>
  <si>
    <t>Норматив потребления в месяц</t>
  </si>
  <si>
    <t>Цена/тариф на услуги с учетом НДС руб.коп.</t>
  </si>
  <si>
    <t>Размер платы за услуги с учетом НДС руб.коп.</t>
  </si>
  <si>
    <t>единица потребления</t>
  </si>
  <si>
    <t>количество</t>
  </si>
  <si>
    <t>гр.5=гр.3 х гр.4</t>
  </si>
  <si>
    <t xml:space="preserve">                   Коммунальные услуги</t>
  </si>
  <si>
    <t>м3 на человека</t>
  </si>
  <si>
    <t>м3</t>
  </si>
  <si>
    <t>по счетчику (на уровне объема водопотребления)</t>
  </si>
  <si>
    <t>1.2.Многоквартирные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</si>
  <si>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t>1.3.в жилых домах, оборудованных приборами учета</t>
  </si>
  <si>
    <t xml:space="preserve">1.1.Многоквартирные и жилые дома с централизованным холодным водоснабжением,  без централизованного водоотведения, без водонагревателей, оборудованные раковинами, мойками, унитазами, ванными, душами с водоотведением в септик </t>
  </si>
  <si>
    <t>РОССИЙСКАЯ ФЕДЕРАЦИЯ</t>
  </si>
  <si>
    <t>ХАНТЫ - МАНСИЙСКИЙ  АВТОНОМНЫЙ  ОКРУГ - ЮГРА</t>
  </si>
  <si>
    <t>Г.БЕЛОЯРСКИЙ</t>
  </si>
  <si>
    <t>МУНИЦИПАЛЬНОЕ УНИТАРНОЕ ПРЕДПРИЯТИЕ</t>
  </si>
  <si>
    <t>БЕЛОЯРСКОГО РАЙОНА</t>
  </si>
  <si>
    <t>"БЕЛОЯРСКИЕ КОММУНАЛЬНЫЕ СИСТЕМЫ"</t>
  </si>
  <si>
    <t>(МУП "БКС")</t>
  </si>
  <si>
    <t>г. Белоярский</t>
  </si>
  <si>
    <t xml:space="preserve">                     от "______" ____________2023 года</t>
  </si>
  <si>
    <t>О применении размера платы</t>
  </si>
  <si>
    <t>ПРИКАЗЫВАЮ :</t>
  </si>
  <si>
    <r>
      <t xml:space="preserve">   1. Ввести в действие </t>
    </r>
    <r>
      <rPr>
        <b/>
        <sz val="12"/>
        <color theme="1"/>
        <rFont val="Times New Roman"/>
        <family val="1"/>
        <charset val="204"/>
      </rPr>
      <t>с 01 января 2016 года по 30 июня 2016 года</t>
    </r>
    <r>
      <rPr>
        <sz val="12"/>
        <color theme="1"/>
        <rFont val="Times New Roman"/>
        <family val="1"/>
        <charset val="204"/>
      </rPr>
      <t xml:space="preserve"> размер платы за коммунальные услуги в жилых помещениях для собственников и пользователей жилых помещений в многоквартирных домах и жилых домах на территории деревни Ванзеват:</t>
    </r>
  </si>
  <si>
    <t>Цена / Тариф на услуги с учетом НДС руб.коп.</t>
  </si>
  <si>
    <t>единица измерения</t>
  </si>
  <si>
    <t>гр.5 = гр.3 х гр.4</t>
  </si>
  <si>
    <t xml:space="preserve">               Коммунальные услуги</t>
  </si>
  <si>
    <t>1. Отопление</t>
  </si>
  <si>
    <t>1.1. в жилых домах 1, 2 этажных постройки до 1999 года включительно</t>
  </si>
  <si>
    <r>
      <t>Гкал на м</t>
    </r>
    <r>
      <rPr>
        <sz val="12"/>
        <color indexed="8"/>
        <rFont val="Times New Roman"/>
        <family val="1"/>
        <charset val="204"/>
      </rPr>
      <t>² общей площади в месяц</t>
    </r>
  </si>
  <si>
    <t xml:space="preserve">норматив 0,0420 с учетом понижающего коэффициента 0,760 </t>
  </si>
  <si>
    <t>1.2. в жилых домах 1 этажных постройки после 1999 года</t>
  </si>
  <si>
    <t xml:space="preserve">   2.  Приказ от 22.12.2021 года № 01-04/1243 признать утратившим силу.</t>
  </si>
  <si>
    <t xml:space="preserve">  2. Контроль за исполнением приказа оставляю за собой.</t>
  </si>
  <si>
    <t>Директор                                                                              И. А. Кожевников</t>
  </si>
  <si>
    <t>Визы:</t>
  </si>
  <si>
    <t>Е.А. Трофимова</t>
  </si>
  <si>
    <t>граждан за сбор и обработку сточных вод</t>
  </si>
  <si>
    <t>Главный бухгалтер</t>
  </si>
  <si>
    <t>Начальник ПТО</t>
  </si>
  <si>
    <t>Начальник ЮО</t>
  </si>
  <si>
    <t>Исполнитель: начальник ПЭО</t>
  </si>
  <si>
    <t>П Р И К А З   №01-04/548/П</t>
  </si>
  <si>
    <t xml:space="preserve">         На основании постановления Губернатора ХМАО-Югры от 14.12.2018 года №127; приказов Депжкк и энергетики Югры от 25.12.2017 года №12-нп, от 17.07.2019 года №10-нп,  от 07.02.2020 года №1-нп, а также на основании  постановления администрации Белоярского района от 15.05.2023 года № 304 «Об установлении тарифов на услуги по сбору и обработке сточных вод для потребителей городского поселения Белоярский, предоставляемые муниципальным унитарным предприятием Белоярского района "Белоярские коммунальные системы", и постановления Администрации Белоярского района от 30.05.2023 года № 349 «О внесении изменений в приложение к постановлению администрации Белоярского района от 15 мая 2023 года № 304», </t>
  </si>
  <si>
    <t xml:space="preserve">   1. Ввести в действие с 3 июня 2023 года размер платы за услуги по сбору и обработке сточных вод в границах города Белоярский, согласно приложению 1 к настоящему приказу.</t>
  </si>
  <si>
    <t>Размер платы граждан за  услугу по сбору и обработке сточных вод в границах города Белоярский с 3 июня 2023 года</t>
  </si>
  <si>
    <t>1. Сбор и обработка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</si>
</sst>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 applyNumberFormat="0" applyFont="0" applyFill="0" applyBorder="0" applyAlignment="0" applyProtection="0">
      <alignment vertical="top"/>
    </xf>
    <xf numFmtId="0" fontId="6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7" fillId="0" borderId="0" applyNumberFormat="0" applyFont="0" applyFill="0" applyBorder="0" applyAlignment="0" applyProtection="0">
      <alignment vertical="top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2" fontId="9" fillId="0" borderId="0" xfId="6" applyNumberFormat="1" applyFont="1" applyFill="1"/>
    <xf numFmtId="0" fontId="9" fillId="0" borderId="0" xfId="6" applyFont="1" applyFill="1"/>
    <xf numFmtId="2" fontId="10" fillId="0" borderId="0" xfId="6" applyNumberFormat="1" applyFont="1" applyFill="1"/>
    <xf numFmtId="0" fontId="10" fillId="0" borderId="0" xfId="6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9" fillId="0" borderId="0" xfId="6" applyNumberFormat="1" applyFont="1" applyFill="1" applyAlignment="1">
      <alignment horizontal="center" vertical="center" wrapText="1"/>
    </xf>
    <xf numFmtId="0" fontId="9" fillId="0" borderId="0" xfId="6" applyFont="1" applyFill="1" applyAlignment="1">
      <alignment vertical="center"/>
    </xf>
    <xf numFmtId="2" fontId="9" fillId="0" borderId="0" xfId="6" applyNumberFormat="1" applyFont="1" applyFill="1" applyBorder="1"/>
    <xf numFmtId="0" fontId="11" fillId="0" borderId="0" xfId="6" applyFont="1" applyFill="1"/>
    <xf numFmtId="2" fontId="11" fillId="0" borderId="0" xfId="6" applyNumberFormat="1" applyFont="1" applyFill="1"/>
    <xf numFmtId="0" fontId="3" fillId="0" borderId="2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0" xfId="6" applyFont="1" applyFill="1"/>
    <xf numFmtId="0" fontId="15" fillId="0" borderId="0" xfId="6" applyFont="1" applyFill="1"/>
    <xf numFmtId="0" fontId="9" fillId="0" borderId="0" xfId="6" applyFont="1" applyFill="1" applyBorder="1"/>
    <xf numFmtId="2" fontId="11" fillId="0" borderId="0" xfId="6" applyNumberFormat="1" applyFont="1" applyFill="1" applyBorder="1"/>
    <xf numFmtId="0" fontId="9" fillId="0" borderId="4" xfId="6" applyFont="1" applyFill="1" applyBorder="1"/>
    <xf numFmtId="0" fontId="11" fillId="0" borderId="0" xfId="6" applyFont="1" applyFill="1" applyAlignment="1">
      <alignment horizontal="center"/>
    </xf>
    <xf numFmtId="0" fontId="3" fillId="0" borderId="0" xfId="6" applyFont="1" applyFill="1"/>
    <xf numFmtId="0" fontId="9" fillId="0" borderId="0" xfId="6" applyFont="1" applyFill="1" applyAlignment="1">
      <alignment horizontal="right"/>
    </xf>
    <xf numFmtId="0" fontId="9" fillId="0" borderId="0" xfId="0" applyFont="1" applyFill="1"/>
    <xf numFmtId="2" fontId="9" fillId="0" borderId="0" xfId="0" applyNumberFormat="1" applyFont="1" applyFill="1"/>
    <xf numFmtId="0" fontId="9" fillId="0" borderId="0" xfId="6" applyFont="1" applyFill="1" applyAlignment="1">
      <alignment horizontal="justify" vertical="top" wrapText="1"/>
    </xf>
    <xf numFmtId="0" fontId="10" fillId="0" borderId="1" xfId="6" applyFont="1" applyFill="1" applyBorder="1" applyAlignment="1">
      <alignment horizontal="center" vertical="center" wrapText="1"/>
    </xf>
    <xf numFmtId="0" fontId="9" fillId="0" borderId="9" xfId="6" applyFont="1" applyFill="1" applyBorder="1" applyAlignment="1">
      <alignment horizontal="left" vertical="center" wrapText="1"/>
    </xf>
    <xf numFmtId="0" fontId="9" fillId="0" borderId="9" xfId="6" applyFont="1" applyFill="1" applyBorder="1" applyAlignment="1">
      <alignment horizontal="center" vertical="center" wrapText="1"/>
    </xf>
    <xf numFmtId="168" fontId="9" fillId="0" borderId="9" xfId="6" applyNumberFormat="1" applyFont="1" applyFill="1" applyBorder="1" applyAlignment="1">
      <alignment horizontal="center" vertical="center" wrapText="1"/>
    </xf>
    <xf numFmtId="4" fontId="11" fillId="3" borderId="9" xfId="6" applyNumberFormat="1" applyFont="1" applyFill="1" applyBorder="1" applyAlignment="1">
      <alignment horizontal="center" vertical="center" wrapText="1"/>
    </xf>
    <xf numFmtId="2" fontId="9" fillId="0" borderId="9" xfId="6" applyNumberFormat="1" applyFont="1" applyFill="1" applyBorder="1" applyAlignment="1">
      <alignment horizontal="center" vertical="center" wrapText="1"/>
    </xf>
    <xf numFmtId="0" fontId="9" fillId="0" borderId="8" xfId="6" applyFont="1" applyFill="1" applyBorder="1"/>
    <xf numFmtId="0" fontId="18" fillId="0" borderId="8" xfId="6" applyFont="1" applyFill="1" applyBorder="1" applyAlignment="1">
      <alignment horizontal="center" vertical="center" wrapText="1"/>
    </xf>
    <xf numFmtId="4" fontId="11" fillId="3" borderId="8" xfId="6" applyNumberFormat="1" applyFont="1" applyFill="1" applyBorder="1"/>
    <xf numFmtId="0" fontId="9" fillId="0" borderId="8" xfId="6" applyFont="1" applyFill="1" applyBorder="1" applyAlignment="1">
      <alignment horizontal="left" vertical="center" wrapText="1"/>
    </xf>
    <xf numFmtId="0" fontId="9" fillId="0" borderId="8" xfId="6" applyFont="1" applyFill="1" applyBorder="1" applyAlignment="1">
      <alignment horizontal="center" vertical="center" wrapText="1"/>
    </xf>
    <xf numFmtId="4" fontId="11" fillId="3" borderId="8" xfId="6" applyNumberFormat="1" applyFont="1" applyFill="1" applyBorder="1" applyAlignment="1">
      <alignment horizontal="center" vertical="center" wrapText="1"/>
    </xf>
    <xf numFmtId="2" fontId="9" fillId="0" borderId="8" xfId="6" applyNumberFormat="1" applyFont="1" applyFill="1" applyBorder="1" applyAlignment="1">
      <alignment horizontal="center" vertical="center" wrapText="1"/>
    </xf>
    <xf numFmtId="0" fontId="3" fillId="0" borderId="0" xfId="41" applyFont="1" applyFill="1"/>
    <xf numFmtId="0" fontId="11" fillId="0" borderId="6" xfId="6" applyFont="1" applyFill="1" applyBorder="1" applyAlignment="1">
      <alignment horizontal="left" vertical="center" wrapText="1"/>
    </xf>
    <xf numFmtId="0" fontId="11" fillId="0" borderId="2" xfId="6" applyFont="1" applyFill="1" applyBorder="1" applyAlignment="1">
      <alignment horizontal="left" vertical="center" wrapText="1"/>
    </xf>
    <xf numFmtId="0" fontId="11" fillId="0" borderId="3" xfId="6" applyFont="1" applyFill="1" applyBorder="1" applyAlignment="1">
      <alignment horizontal="left" vertical="center" wrapText="1"/>
    </xf>
    <xf numFmtId="0" fontId="11" fillId="0" borderId="7" xfId="6" applyFont="1" applyFill="1" applyBorder="1" applyAlignment="1">
      <alignment horizontal="left" vertical="center" wrapText="1"/>
    </xf>
    <xf numFmtId="0" fontId="11" fillId="0" borderId="4" xfId="6" applyFont="1" applyFill="1" applyBorder="1" applyAlignment="1">
      <alignment horizontal="left" vertical="center" wrapText="1"/>
    </xf>
    <xf numFmtId="0" fontId="11" fillId="0" borderId="5" xfId="6" applyFont="1" applyFill="1" applyBorder="1" applyAlignment="1">
      <alignment horizontal="left" vertical="center" wrapText="1"/>
    </xf>
    <xf numFmtId="0" fontId="9" fillId="0" borderId="0" xfId="6" applyFont="1" applyFill="1" applyAlignment="1">
      <alignment horizontal="justify" vertical="top" wrapText="1"/>
    </xf>
    <xf numFmtId="0" fontId="9" fillId="0" borderId="0" xfId="6" applyFont="1" applyFill="1" applyAlignment="1">
      <alignment horizontal="center"/>
    </xf>
    <xf numFmtId="0" fontId="10" fillId="0" borderId="9" xfId="6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center" vertical="center" wrapText="1"/>
    </xf>
    <xf numFmtId="0" fontId="10" fillId="0" borderId="6" xfId="6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 wrapText="1"/>
    </xf>
    <xf numFmtId="0" fontId="11" fillId="0" borderId="0" xfId="6" applyFont="1" applyFill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1" fillId="0" borderId="11" xfId="6" applyFont="1" applyFill="1" applyBorder="1" applyAlignment="1">
      <alignment horizontal="center"/>
    </xf>
    <xf numFmtId="0" fontId="16" fillId="0" borderId="0" xfId="6" applyFont="1" applyFill="1" applyAlignment="1">
      <alignment horizontal="justify" vertical="center" wrapText="1"/>
    </xf>
    <xf numFmtId="0" fontId="9" fillId="0" borderId="0" xfId="6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0" borderId="0" xfId="6" applyFont="1" applyFill="1" applyAlignment="1">
      <alignment wrapText="1"/>
    </xf>
    <xf numFmtId="0" fontId="0" fillId="0" borderId="0" xfId="0" applyFill="1" applyAlignment="1">
      <alignment wrapText="1"/>
    </xf>
    <xf numFmtId="0" fontId="11" fillId="0" borderId="11" xfId="6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6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</cellXfs>
  <cellStyles count="42">
    <cellStyle name="Гиперссылка 2" xfId="1"/>
    <cellStyle name="Денежный 2" xfId="2"/>
    <cellStyle name="Обычный" xfId="0" builtinId="0"/>
    <cellStyle name="Обычный 10" xfId="3"/>
    <cellStyle name="Обычный 10 2" xfId="4"/>
    <cellStyle name="Обычный 11" xfId="5"/>
    <cellStyle name="Обычный 2" xfId="6"/>
    <cellStyle name="Обычный 2 2" xfId="7"/>
    <cellStyle name="Обычный 2 2 2" xfId="8"/>
    <cellStyle name="Обычный 2 2 2 2" xfId="9"/>
    <cellStyle name="Обычный 2 3" xfId="10"/>
    <cellStyle name="Обычный 2 3 2" xfId="11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Обычный_Тарифы" xfId="41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F54"/>
  <sheetViews>
    <sheetView view="pageBreakPreview" topLeftCell="A39" zoomScale="183" zoomScaleSheetLayoutView="183" workbookViewId="0">
      <selection activeCell="A30" sqref="A30:E30"/>
    </sheetView>
  </sheetViews>
  <sheetFormatPr defaultColWidth="9.140625" defaultRowHeight="15.75" x14ac:dyDescent="0.25"/>
  <cols>
    <col min="1" max="1" width="34" style="2" customWidth="1"/>
    <col min="2" max="2" width="13.28515625" style="2" customWidth="1"/>
    <col min="3" max="3" width="11.28515625" style="2" customWidth="1"/>
    <col min="4" max="4" width="14.42578125" style="2" customWidth="1"/>
    <col min="5" max="5" width="9.5703125" style="2" customWidth="1"/>
    <col min="6" max="6" width="12.85546875" style="1" customWidth="1"/>
    <col min="7" max="16384" width="9.140625" style="2"/>
  </cols>
  <sheetData>
    <row r="1" spans="1:6" ht="17.45" customHeight="1" x14ac:dyDescent="0.25">
      <c r="A1" s="58" t="s">
        <v>14</v>
      </c>
      <c r="B1" s="58"/>
      <c r="C1" s="58"/>
      <c r="D1" s="58"/>
      <c r="E1" s="58"/>
      <c r="F1" s="11"/>
    </row>
    <row r="2" spans="1:6" ht="17.45" customHeight="1" x14ac:dyDescent="0.25">
      <c r="A2" s="58" t="s">
        <v>15</v>
      </c>
      <c r="B2" s="58"/>
      <c r="C2" s="58"/>
      <c r="D2" s="58"/>
      <c r="E2" s="58"/>
      <c r="F2" s="11"/>
    </row>
    <row r="3" spans="1:6" ht="17.45" customHeight="1" x14ac:dyDescent="0.25">
      <c r="A3" s="58" t="s">
        <v>16</v>
      </c>
      <c r="B3" s="58"/>
      <c r="C3" s="58"/>
      <c r="D3" s="58"/>
      <c r="E3" s="58"/>
    </row>
    <row r="4" spans="1:6" ht="12" customHeight="1" x14ac:dyDescent="0.25">
      <c r="A4" s="23"/>
      <c r="B4" s="23"/>
      <c r="C4" s="23"/>
      <c r="D4" s="23"/>
      <c r="E4" s="23"/>
      <c r="F4" s="9"/>
    </row>
    <row r="5" spans="1:6" hidden="1" x14ac:dyDescent="0.25">
      <c r="A5" s="23"/>
      <c r="B5" s="23"/>
      <c r="C5" s="23"/>
      <c r="D5" s="23"/>
      <c r="E5" s="23"/>
      <c r="F5" s="9"/>
    </row>
    <row r="6" spans="1:6" ht="17.45" customHeight="1" x14ac:dyDescent="0.25">
      <c r="A6" s="59" t="s">
        <v>17</v>
      </c>
      <c r="B6" s="59"/>
      <c r="C6" s="59"/>
      <c r="D6" s="59"/>
      <c r="E6" s="59"/>
      <c r="F6" s="24"/>
    </row>
    <row r="7" spans="1:6" ht="17.45" customHeight="1" x14ac:dyDescent="0.25">
      <c r="A7" s="59" t="s">
        <v>18</v>
      </c>
      <c r="B7" s="59"/>
      <c r="C7" s="59"/>
      <c r="D7" s="59"/>
      <c r="E7" s="59"/>
      <c r="F7" s="24"/>
    </row>
    <row r="8" spans="1:6" ht="17.45" customHeight="1" x14ac:dyDescent="0.25">
      <c r="A8" s="59" t="s">
        <v>19</v>
      </c>
      <c r="B8" s="59"/>
      <c r="C8" s="59"/>
      <c r="D8" s="59"/>
      <c r="E8" s="59"/>
      <c r="F8" s="9"/>
    </row>
    <row r="9" spans="1:6" ht="17.45" customHeight="1" x14ac:dyDescent="0.25">
      <c r="A9" s="60" t="s">
        <v>20</v>
      </c>
      <c r="B9" s="60"/>
      <c r="C9" s="60"/>
      <c r="D9" s="60"/>
      <c r="E9" s="60"/>
      <c r="F9" s="9"/>
    </row>
    <row r="10" spans="1:6" ht="12" customHeight="1" x14ac:dyDescent="0.25">
      <c r="A10" s="25"/>
      <c r="B10" s="25"/>
      <c r="C10" s="25"/>
      <c r="D10" s="25"/>
      <c r="E10" s="25"/>
    </row>
    <row r="11" spans="1:6" x14ac:dyDescent="0.25">
      <c r="A11" s="58" t="s">
        <v>45</v>
      </c>
      <c r="B11" s="58"/>
      <c r="C11" s="58"/>
      <c r="D11" s="58"/>
      <c r="E11" s="58"/>
    </row>
    <row r="12" spans="1:6" ht="13.15" customHeight="1" x14ac:dyDescent="0.25">
      <c r="A12" s="26"/>
      <c r="B12" s="26"/>
      <c r="C12" s="26"/>
      <c r="D12" s="26"/>
      <c r="E12" s="26"/>
    </row>
    <row r="13" spans="1:6" x14ac:dyDescent="0.25">
      <c r="A13" s="27" t="s">
        <v>21</v>
      </c>
      <c r="B13" s="2" t="s">
        <v>22</v>
      </c>
      <c r="E13" s="28"/>
    </row>
    <row r="14" spans="1:6" ht="14.45" customHeight="1" x14ac:dyDescent="0.25">
      <c r="A14" s="27"/>
      <c r="E14" s="28"/>
    </row>
    <row r="15" spans="1:6" s="29" customFormat="1" ht="15" customHeight="1" x14ac:dyDescent="0.25">
      <c r="A15" s="2" t="s">
        <v>23</v>
      </c>
      <c r="B15" s="2"/>
      <c r="C15" s="2"/>
      <c r="F15" s="30"/>
    </row>
    <row r="16" spans="1:6" s="29" customFormat="1" ht="15" customHeight="1" x14ac:dyDescent="0.25">
      <c r="A16" s="2" t="s">
        <v>40</v>
      </c>
      <c r="B16" s="2"/>
      <c r="C16" s="2"/>
      <c r="F16" s="30"/>
    </row>
    <row r="17" spans="1:6" ht="162.75" customHeight="1" x14ac:dyDescent="0.25">
      <c r="A17" s="61" t="s">
        <v>46</v>
      </c>
      <c r="B17" s="61"/>
      <c r="C17" s="61"/>
      <c r="D17" s="61"/>
      <c r="E17" s="61"/>
    </row>
    <row r="18" spans="1:6" ht="16.149999999999999" customHeight="1" x14ac:dyDescent="0.25">
      <c r="A18" s="62" t="s">
        <v>24</v>
      </c>
      <c r="B18" s="62"/>
      <c r="C18" s="62"/>
      <c r="D18" s="62"/>
      <c r="E18" s="62"/>
    </row>
    <row r="19" spans="1:6" ht="12" customHeight="1" x14ac:dyDescent="0.25"/>
    <row r="20" spans="1:6" ht="54" hidden="1" customHeight="1" x14ac:dyDescent="0.25">
      <c r="A20" s="52" t="s">
        <v>25</v>
      </c>
      <c r="B20" s="52"/>
      <c r="C20" s="52"/>
      <c r="D20" s="52"/>
      <c r="E20" s="52"/>
    </row>
    <row r="21" spans="1:6" hidden="1" x14ac:dyDescent="0.25">
      <c r="A21" s="31"/>
      <c r="B21" s="31"/>
      <c r="C21" s="31"/>
      <c r="D21" s="31"/>
      <c r="E21" s="31"/>
    </row>
    <row r="22" spans="1:6" s="4" customFormat="1" ht="39.75" hidden="1" customHeight="1" x14ac:dyDescent="0.2">
      <c r="A22" s="54" t="s">
        <v>0</v>
      </c>
      <c r="B22" s="56" t="s">
        <v>1</v>
      </c>
      <c r="C22" s="57"/>
      <c r="D22" s="54" t="s">
        <v>26</v>
      </c>
      <c r="E22" s="54" t="s">
        <v>3</v>
      </c>
      <c r="F22" s="3"/>
    </row>
    <row r="23" spans="1:6" s="4" customFormat="1" ht="25.5" hidden="1" x14ac:dyDescent="0.2">
      <c r="A23" s="55"/>
      <c r="B23" s="32" t="s">
        <v>27</v>
      </c>
      <c r="C23" s="32" t="s">
        <v>5</v>
      </c>
      <c r="D23" s="55"/>
      <c r="E23" s="55"/>
      <c r="F23" s="3"/>
    </row>
    <row r="24" spans="1:6" s="4" customFormat="1" ht="25.5" hidden="1" x14ac:dyDescent="0.2">
      <c r="A24" s="32">
        <v>1</v>
      </c>
      <c r="B24" s="32">
        <v>2</v>
      </c>
      <c r="C24" s="32">
        <v>3</v>
      </c>
      <c r="D24" s="32">
        <v>4</v>
      </c>
      <c r="E24" s="32" t="s">
        <v>28</v>
      </c>
      <c r="F24" s="3"/>
    </row>
    <row r="25" spans="1:6" hidden="1" x14ac:dyDescent="0.25">
      <c r="A25" s="46" t="s">
        <v>29</v>
      </c>
      <c r="B25" s="47"/>
      <c r="C25" s="47"/>
      <c r="D25" s="47"/>
      <c r="E25" s="48"/>
    </row>
    <row r="26" spans="1:6" s="8" customFormat="1" ht="24.95" hidden="1" customHeight="1" x14ac:dyDescent="0.25">
      <c r="A26" s="49" t="s">
        <v>30</v>
      </c>
      <c r="B26" s="50"/>
      <c r="C26" s="50"/>
      <c r="D26" s="50"/>
      <c r="E26" s="51"/>
      <c r="F26" s="7"/>
    </row>
    <row r="27" spans="1:6" ht="48.75" hidden="1" customHeight="1" x14ac:dyDescent="0.25">
      <c r="A27" s="33" t="s">
        <v>31</v>
      </c>
      <c r="B27" s="34" t="s">
        <v>32</v>
      </c>
      <c r="C27" s="35">
        <f>ROUND(0.042*0.76,4)</f>
        <v>3.1899999999999998E-2</v>
      </c>
      <c r="D27" s="36">
        <f>ROUND(5103.16,2)</f>
        <v>5103.16</v>
      </c>
      <c r="E27" s="37">
        <f>ROUND(C27*D27,2)</f>
        <v>162.79</v>
      </c>
      <c r="F27" s="7"/>
    </row>
    <row r="28" spans="1:6" ht="89.25" hidden="1" x14ac:dyDescent="0.25">
      <c r="A28" s="38"/>
      <c r="B28" s="38"/>
      <c r="C28" s="39" t="s">
        <v>33</v>
      </c>
      <c r="D28" s="40"/>
      <c r="E28" s="38"/>
      <c r="F28" s="9"/>
    </row>
    <row r="29" spans="1:6" ht="38.25" hidden="1" customHeight="1" x14ac:dyDescent="0.25">
      <c r="A29" s="41" t="s">
        <v>34</v>
      </c>
      <c r="B29" s="42" t="s">
        <v>32</v>
      </c>
      <c r="C29" s="42">
        <v>2.4899999999999999E-2</v>
      </c>
      <c r="D29" s="43">
        <f>D27</f>
        <v>5103.16</v>
      </c>
      <c r="E29" s="44">
        <f>ROUND(C29*D29,2)</f>
        <v>127.07</v>
      </c>
      <c r="F29" s="7"/>
    </row>
    <row r="30" spans="1:6" ht="48" customHeight="1" x14ac:dyDescent="0.25">
      <c r="A30" s="52" t="s">
        <v>47</v>
      </c>
      <c r="B30" s="52"/>
      <c r="C30" s="52"/>
      <c r="D30" s="52"/>
      <c r="E30" s="52"/>
    </row>
    <row r="31" spans="1:6" ht="8.25" customHeight="1" x14ac:dyDescent="0.25">
      <c r="A31" s="31"/>
      <c r="B31" s="31"/>
      <c r="C31" s="31"/>
      <c r="D31" s="31"/>
      <c r="E31" s="31"/>
    </row>
    <row r="32" spans="1:6" ht="24" hidden="1" customHeight="1" x14ac:dyDescent="0.25">
      <c r="A32" s="52" t="s">
        <v>35</v>
      </c>
      <c r="B32" s="52"/>
      <c r="C32" s="52"/>
      <c r="D32" s="52"/>
      <c r="E32" s="52"/>
    </row>
    <row r="33" spans="1:6" ht="12" customHeight="1" x14ac:dyDescent="0.25">
      <c r="A33" s="31"/>
      <c r="B33" s="31"/>
      <c r="C33" s="31"/>
      <c r="D33" s="31"/>
      <c r="E33" s="31"/>
    </row>
    <row r="34" spans="1:6" ht="15" customHeight="1" x14ac:dyDescent="0.25">
      <c r="A34" s="2" t="s">
        <v>36</v>
      </c>
      <c r="D34" s="23"/>
      <c r="E34" s="23"/>
      <c r="F34" s="9"/>
    </row>
    <row r="35" spans="1:6" ht="15" customHeight="1" x14ac:dyDescent="0.25">
      <c r="D35" s="23"/>
      <c r="E35" s="23"/>
      <c r="F35" s="9"/>
    </row>
    <row r="36" spans="1:6" ht="16.149999999999999" customHeight="1" x14ac:dyDescent="0.25">
      <c r="A36" s="53" t="s">
        <v>37</v>
      </c>
      <c r="B36" s="53"/>
      <c r="C36" s="53"/>
      <c r="D36" s="53"/>
      <c r="E36" s="53"/>
      <c r="F36" s="9"/>
    </row>
    <row r="37" spans="1:6" ht="16.149999999999999" customHeight="1" x14ac:dyDescent="0.25">
      <c r="A37" s="26"/>
      <c r="B37" s="26"/>
      <c r="C37" s="26"/>
      <c r="D37" s="26"/>
      <c r="E37" s="26"/>
      <c r="F37" s="9"/>
    </row>
    <row r="38" spans="1:6" ht="15" customHeight="1" x14ac:dyDescent="0.25">
      <c r="A38" s="26"/>
      <c r="B38" s="26"/>
      <c r="C38" s="26"/>
      <c r="D38" s="26"/>
      <c r="E38" s="26"/>
      <c r="F38" s="9"/>
    </row>
    <row r="39" spans="1:6" ht="15" customHeight="1" x14ac:dyDescent="0.25">
      <c r="A39" s="45" t="s">
        <v>38</v>
      </c>
      <c r="D39" s="23"/>
      <c r="E39" s="23"/>
      <c r="F39" s="9"/>
    </row>
    <row r="40" spans="1:6" x14ac:dyDescent="0.25">
      <c r="A40" s="45" t="s">
        <v>41</v>
      </c>
      <c r="D40" s="23"/>
      <c r="E40" s="23"/>
      <c r="F40" s="9"/>
    </row>
    <row r="41" spans="1:6" x14ac:dyDescent="0.25">
      <c r="A41" s="45" t="s">
        <v>42</v>
      </c>
      <c r="D41" s="23"/>
      <c r="E41" s="23"/>
      <c r="F41" s="9"/>
    </row>
    <row r="42" spans="1:6" x14ac:dyDescent="0.25">
      <c r="A42" s="45" t="s">
        <v>43</v>
      </c>
      <c r="D42" s="23"/>
      <c r="E42" s="23"/>
      <c r="F42" s="9"/>
    </row>
    <row r="43" spans="1:6" x14ac:dyDescent="0.25">
      <c r="A43" s="45" t="s">
        <v>44</v>
      </c>
      <c r="C43" s="2" t="s">
        <v>39</v>
      </c>
      <c r="D43" s="23"/>
      <c r="E43" s="23"/>
      <c r="F43" s="9"/>
    </row>
    <row r="44" spans="1:6" ht="19.899999999999999" customHeight="1" x14ac:dyDescent="0.25">
      <c r="A44" s="45"/>
      <c r="D44" s="23"/>
      <c r="E44" s="23"/>
      <c r="F44" s="9"/>
    </row>
    <row r="49" spans="4:6" x14ac:dyDescent="0.25">
      <c r="D49" s="10"/>
      <c r="E49" s="10"/>
      <c r="F49" s="11"/>
    </row>
    <row r="54" spans="4:6" x14ac:dyDescent="0.25">
      <c r="D54" s="10"/>
      <c r="E54" s="10"/>
      <c r="F54" s="11"/>
    </row>
  </sheetData>
  <mergeCells count="20">
    <mergeCell ref="A22:A23"/>
    <mergeCell ref="B22:C22"/>
    <mergeCell ref="D22:D23"/>
    <mergeCell ref="E22:E23"/>
    <mergeCell ref="A1:E1"/>
    <mergeCell ref="A2:E2"/>
    <mergeCell ref="A3:E3"/>
    <mergeCell ref="A6:E6"/>
    <mergeCell ref="A7:E7"/>
    <mergeCell ref="A8:E8"/>
    <mergeCell ref="A9:E9"/>
    <mergeCell ref="A11:E11"/>
    <mergeCell ref="A17:E17"/>
    <mergeCell ref="A18:E18"/>
    <mergeCell ref="A20:E20"/>
    <mergeCell ref="A25:E25"/>
    <mergeCell ref="A26:E26"/>
    <mergeCell ref="A30:E30"/>
    <mergeCell ref="A32:E32"/>
    <mergeCell ref="A36:E36"/>
  </mergeCells>
  <printOptions horizontalCentered="1"/>
  <pageMargins left="0.98425196850393704" right="0.59055118110236227" top="0.59055118110236227" bottom="0.39370078740157483" header="0" footer="0"/>
  <pageSetup paperSize="9" orientation="portrait" r:id="rId1"/>
  <headerFooter alignWithMargins="0"/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A8" sqref="A8:E8"/>
    </sheetView>
  </sheetViews>
  <sheetFormatPr defaultColWidth="9.140625" defaultRowHeight="15.75" x14ac:dyDescent="0.25"/>
  <cols>
    <col min="1" max="1" width="29.7109375" style="2" customWidth="1"/>
    <col min="2" max="2" width="11" style="2" customWidth="1"/>
    <col min="3" max="3" width="11.140625" style="2" customWidth="1"/>
    <col min="4" max="4" width="16.140625" style="2" customWidth="1"/>
    <col min="5" max="5" width="15.5703125" style="2" customWidth="1"/>
    <col min="6" max="6" width="12.85546875" style="1" customWidth="1"/>
    <col min="7" max="16384" width="9.140625" style="2"/>
  </cols>
  <sheetData>
    <row r="1" spans="1:10" ht="62.45" customHeight="1" x14ac:dyDescent="0.25">
      <c r="A1" s="68" t="s">
        <v>48</v>
      </c>
      <c r="B1" s="69"/>
      <c r="C1" s="69"/>
      <c r="D1" s="69"/>
      <c r="E1" s="69"/>
    </row>
    <row r="2" spans="1:10" s="4" customFormat="1" ht="28.9" customHeight="1" x14ac:dyDescent="0.2">
      <c r="A2" s="70" t="s">
        <v>0</v>
      </c>
      <c r="B2" s="73" t="s">
        <v>1</v>
      </c>
      <c r="C2" s="74"/>
      <c r="D2" s="70" t="s">
        <v>2</v>
      </c>
      <c r="E2" s="70" t="s">
        <v>3</v>
      </c>
      <c r="F2" s="3"/>
    </row>
    <row r="3" spans="1:10" s="4" customFormat="1" ht="16.149999999999999" customHeight="1" x14ac:dyDescent="0.2">
      <c r="A3" s="71"/>
      <c r="B3" s="75"/>
      <c r="C3" s="76"/>
      <c r="D3" s="71"/>
      <c r="E3" s="71"/>
      <c r="F3" s="3"/>
    </row>
    <row r="4" spans="1:10" s="4" customFormat="1" ht="18" customHeight="1" x14ac:dyDescent="0.2">
      <c r="A4" s="71"/>
      <c r="B4" s="77" t="s">
        <v>4</v>
      </c>
      <c r="C4" s="70" t="s">
        <v>5</v>
      </c>
      <c r="D4" s="71"/>
      <c r="E4" s="71"/>
      <c r="F4" s="3"/>
    </row>
    <row r="5" spans="1:10" ht="28.9" customHeight="1" x14ac:dyDescent="0.25">
      <c r="A5" s="72"/>
      <c r="B5" s="78"/>
      <c r="C5" s="72"/>
      <c r="D5" s="72"/>
      <c r="E5" s="72"/>
    </row>
    <row r="6" spans="1:10" s="8" customFormat="1" ht="21" customHeight="1" x14ac:dyDescent="0.25">
      <c r="A6" s="5">
        <v>1</v>
      </c>
      <c r="B6" s="5">
        <v>2</v>
      </c>
      <c r="C6" s="5">
        <v>3</v>
      </c>
      <c r="D6" s="5">
        <v>4</v>
      </c>
      <c r="E6" s="6" t="s">
        <v>6</v>
      </c>
      <c r="F6" s="7"/>
    </row>
    <row r="7" spans="1:10" ht="18.600000000000001" customHeight="1" x14ac:dyDescent="0.25">
      <c r="A7" s="79" t="s">
        <v>7</v>
      </c>
      <c r="B7" s="80"/>
      <c r="C7" s="80"/>
      <c r="D7" s="80"/>
      <c r="E7" s="81"/>
      <c r="F7" s="7"/>
    </row>
    <row r="8" spans="1:10" ht="18" customHeight="1" x14ac:dyDescent="0.25">
      <c r="A8" s="82" t="s">
        <v>49</v>
      </c>
      <c r="B8" s="83"/>
      <c r="C8" s="83"/>
      <c r="D8" s="83"/>
      <c r="E8" s="84"/>
    </row>
    <row r="9" spans="1:10" ht="172.9" customHeight="1" x14ac:dyDescent="0.25">
      <c r="A9" s="18" t="s">
        <v>13</v>
      </c>
      <c r="B9" s="85" t="s">
        <v>8</v>
      </c>
      <c r="C9" s="12">
        <v>4.3849999999999998</v>
      </c>
      <c r="D9" s="85">
        <v>365.52</v>
      </c>
      <c r="E9" s="13">
        <f>ROUND(C9*F9,2)</f>
        <v>1602.81</v>
      </c>
      <c r="F9" s="9">
        <v>365.52</v>
      </c>
      <c r="I9" s="63"/>
    </row>
    <row r="10" spans="1:10" ht="183" customHeight="1" x14ac:dyDescent="0.25">
      <c r="A10" s="19" t="s">
        <v>11</v>
      </c>
      <c r="B10" s="86"/>
      <c r="C10" s="14">
        <v>5.3479999999999999</v>
      </c>
      <c r="D10" s="87"/>
      <c r="E10" s="15">
        <f>ROUND(C10*F9,2)</f>
        <v>1954.8</v>
      </c>
      <c r="G10" s="21"/>
      <c r="H10" s="21"/>
      <c r="I10" s="64"/>
      <c r="J10" s="21"/>
    </row>
    <row r="11" spans="1:10" ht="92.45" customHeight="1" x14ac:dyDescent="0.25">
      <c r="A11" s="20" t="s">
        <v>12</v>
      </c>
      <c r="B11" s="16" t="s">
        <v>9</v>
      </c>
      <c r="C11" s="16" t="s">
        <v>10</v>
      </c>
      <c r="D11" s="88"/>
      <c r="E11" s="17"/>
      <c r="G11" s="22"/>
      <c r="H11" s="21"/>
      <c r="I11" s="65"/>
      <c r="J11" s="21"/>
    </row>
    <row r="13" spans="1:10" ht="38.25" customHeight="1" x14ac:dyDescent="0.25">
      <c r="A13" s="66"/>
      <c r="B13" s="67"/>
      <c r="C13" s="67"/>
      <c r="D13" s="67"/>
      <c r="E13" s="67"/>
    </row>
    <row r="16" spans="1:10" x14ac:dyDescent="0.25">
      <c r="D16" s="10"/>
      <c r="E16" s="10"/>
      <c r="F16" s="11"/>
    </row>
    <row r="21" spans="4:6" x14ac:dyDescent="0.25">
      <c r="D21" s="10"/>
      <c r="E21" s="10"/>
      <c r="F21" s="11"/>
    </row>
  </sheetData>
  <mergeCells count="13">
    <mergeCell ref="I9:I11"/>
    <mergeCell ref="A13:E13"/>
    <mergeCell ref="A1:E1"/>
    <mergeCell ref="A2:A5"/>
    <mergeCell ref="B2:C3"/>
    <mergeCell ref="D2:D5"/>
    <mergeCell ref="E2:E5"/>
    <mergeCell ref="B4:B5"/>
    <mergeCell ref="C4:C5"/>
    <mergeCell ref="A7:E7"/>
    <mergeCell ref="A8:E8"/>
    <mergeCell ref="B9:B10"/>
    <mergeCell ref="D9:D11"/>
  </mergeCells>
  <printOptions horizontalCentered="1"/>
  <pageMargins left="0.98425196850393704" right="0.59055118110236227" top="0.78740157480314965" bottom="0.78740157480314965" header="0" footer="0"/>
  <pageSetup paperSize="9" scale="91" fitToHeight="3" orientation="portrait" r:id="rId1"/>
  <headerFooter alignWithMargins="0"/>
  <rowBreaks count="1" manualBreakCount="1">
    <brk id="1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приказ</vt:lpstr>
      <vt:lpstr>с 03.06.2023 Бел</vt:lpstr>
      <vt:lpstr>приказ!Область_печати</vt:lpstr>
      <vt:lpstr>'с 03.06.2023 Бел'!Область_печати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plan2</dc:creator>
  <cp:lastModifiedBy>Trofimova</cp:lastModifiedBy>
  <cp:lastPrinted>2023-08-29T03:27:14Z</cp:lastPrinted>
  <dcterms:created xsi:type="dcterms:W3CDTF">2017-01-20T05:03:55Z</dcterms:created>
  <dcterms:modified xsi:type="dcterms:W3CDTF">2023-08-29T03:31:22Z</dcterms:modified>
</cp:coreProperties>
</file>